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'стр.м-ли'!$A$1:$D$119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<sst xmlns="http://schemas.openxmlformats.org/spreadsheetml/2006/main" count="141" uniqueCount="126">
  <si>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</si>
  <si>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</si>
  <si>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</si>
  <si>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</si>
  <si>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</si>
  <si>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</si>
  <si>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</si>
  <si>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</si>
  <si>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</si>
  <si>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</si>
  <si>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</si>
  <si>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</si>
  <si>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</si>
  <si>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</si>
  <si>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</si>
  <si>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</si>
  <si>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</si>
  <si>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</si>
  <si>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</si>
  <si>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</si>
  <si>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</si>
  <si>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</si>
  <si>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</si>
  <si>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</si>
  <si>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</si>
  <si>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</si>
  <si>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</si>
  <si>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</si>
  <si>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</si>
  <si>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</si>
  <si>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</si>
  <si>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</si>
  <si>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</si>
  <si>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</si>
  <si>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</si>
  <si>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</si>
  <si>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</si>
  <si>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</si>
  <si>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</si>
  <si>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</si>
  <si>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</si>
  <si>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</si>
  <si>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</si>
  <si>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</si>
  <si>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</si>
  <si>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</si>
  <si>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</si>
  <si>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</si>
  <si>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</si>
  <si>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</si>
  <si>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</si>
  <si>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</si>
  <si>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</si>
  <si>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</si>
  <si>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</si>
  <si>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</si>
  <si>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</si>
  <si>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</si>
  <si>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</si>
  <si>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</si>
  <si>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</si>
  <si>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</si>
  <si>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</si>
  <si>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</si>
  <si>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</si>
  <si>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</si>
  <si>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</si>
  <si>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</si>
  <si>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</si>
  <si>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</si>
  <si>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</si>
  <si>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</si>
  <si>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</si>
  <si>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</si>
  <si>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</si>
  <si>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</si>
  <si>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</si>
  <si>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</si>
  <si>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</si>
  <si>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</si>
  <si>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</si>
  <si>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</si>
  <si>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</si>
  <si>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</si>
  <si>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</si>
  <si>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</si>
  <si>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</si>
  <si>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</si>
  <si>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</si>
  <si>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</si>
  <si>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</si>
  <si>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</si>
  <si>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</si>
  <si>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</si>
  <si>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</si>
  <si>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</si>
  <si>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</si>
  <si>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</si>
  <si>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</si>
  <si>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</si>
  <si>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</si>
  <si>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</si>
  <si>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</si>
  <si>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</si>
  <si>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</si>
  <si>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332006/25.06.2014</t>
  </si>
  <si>
    <t>0100007744/14.11.2014</t>
  </si>
  <si>
    <t>1000000754/30.07.2014</t>
  </si>
  <si>
    <t>1000001064/30.07.2014</t>
  </si>
  <si>
    <t>1000001065/30.07.2014</t>
  </si>
  <si>
    <t>1000009005/26.11.2014</t>
  </si>
  <si>
    <t>1000011349/20.01.2015</t>
  </si>
  <si>
    <t>1000011497/20.01.2015</t>
  </si>
  <si>
    <t>1000011826/30.01.2015</t>
  </si>
  <si>
    <t>100011680/19.01.20155</t>
  </si>
  <si>
    <t>1000012234/06.02.2015</t>
  </si>
  <si>
    <t>1000013131/16.02.2015</t>
  </si>
  <si>
    <t>1000013377/20.02.2015</t>
  </si>
  <si>
    <t>1000013550/24.02.2015</t>
  </si>
  <si>
    <t>1000013915/04.03.2015</t>
  </si>
  <si>
    <t>1000013916/04.03.2015</t>
  </si>
  <si>
    <t>1000014146/09.03.2015</t>
  </si>
  <si>
    <t>1000013489/23.02.15г</t>
  </si>
  <si>
    <t>006901/21.10.2014</t>
  </si>
  <si>
    <t>1000013229/17.02.2015</t>
  </si>
  <si>
    <t>1000013486/23.02.2015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</si>
</sst>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2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2" fontId="4" fillId="0" borderId="21" xfId="0" applyNumberFormat="1" applyFont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32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5" fillId="34" borderId="2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vertical="top" wrapText="1"/>
    </xf>
    <xf numFmtId="0" fontId="6" fillId="0" borderId="3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"/>
  <sheetViews>
    <sheetView tabSelected="1" zoomScalePageLayoutView="0" workbookViewId="0" topLeftCell="A94">
      <selection activeCell="H119" sqref="H119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75" t="s">
        <v>67</v>
      </c>
      <c r="B1" s="76"/>
      <c r="C1" s="76"/>
      <c r="D1" s="76"/>
      <c r="E1" s="76"/>
    </row>
    <row r="2" spans="1:5" ht="16.5" thickBot="1">
      <c r="A2" s="80"/>
      <c r="B2" s="80"/>
      <c r="C2" s="80"/>
      <c r="D2" s="80"/>
      <c r="E2" s="80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77" t="s">
        <v>10</v>
      </c>
      <c r="B4" s="78"/>
      <c r="C4" s="78"/>
      <c r="D4" s="78"/>
      <c r="E4" s="79"/>
    </row>
    <row r="5" spans="1:5" s="61" customFormat="1" ht="15.75">
      <c r="A5" s="57">
        <v>1</v>
      </c>
      <c r="B5" s="58" t="s">
        <v>40</v>
      </c>
      <c r="C5" s="59">
        <v>9.8833</v>
      </c>
      <c r="D5" s="50">
        <f>SUM(C5*1.2)</f>
        <v>11.85996</v>
      </c>
      <c r="E5" s="60"/>
    </row>
    <row r="6" spans="1:5" s="61" customFormat="1" ht="15.75">
      <c r="A6" s="57">
        <f>A5+1</f>
        <v>2</v>
      </c>
      <c r="B6" s="28" t="s">
        <v>15</v>
      </c>
      <c r="C6" s="50">
        <v>700.2</v>
      </c>
      <c r="D6" s="50">
        <f>SUM(C6*1.2)</f>
        <v>840.24</v>
      </c>
      <c r="E6" s="62"/>
    </row>
    <row r="7" spans="1:5" s="61" customFormat="1" ht="15.75">
      <c r="A7" s="57">
        <f aca="true" t="shared" si="0" ref="A7:A70">A6+1</f>
        <v>3</v>
      </c>
      <c r="B7" s="28" t="s">
        <v>41</v>
      </c>
      <c r="C7" s="50">
        <v>11.5917</v>
      </c>
      <c r="D7" s="50">
        <f>SUM(C7*1.2)</f>
        <v>13.910039999999999</v>
      </c>
      <c r="E7" s="62"/>
    </row>
    <row r="8" spans="1:5" s="61" customFormat="1" ht="15.75">
      <c r="A8" s="57">
        <f t="shared" si="0"/>
        <v>4</v>
      </c>
      <c r="B8" s="13" t="s">
        <v>17</v>
      </c>
      <c r="C8" s="51">
        <v>1306.37</v>
      </c>
      <c r="D8" s="52">
        <f aca="true" t="shared" si="1" ref="D8:D77">SUM(C8*1.2)</f>
        <v>1567.6439999999998</v>
      </c>
      <c r="E8" s="63"/>
    </row>
    <row r="9" spans="1:5" s="61" customFormat="1" ht="15.75">
      <c r="A9" s="57">
        <f t="shared" si="0"/>
        <v>5</v>
      </c>
      <c r="B9" s="13" t="s">
        <v>16</v>
      </c>
      <c r="C9" s="51">
        <v>1306.37</v>
      </c>
      <c r="D9" s="52">
        <f t="shared" si="1"/>
        <v>1567.6439999999998</v>
      </c>
      <c r="E9" s="63"/>
    </row>
    <row r="10" spans="1:5" s="61" customFormat="1" ht="15.75">
      <c r="A10" s="57">
        <f t="shared" si="0"/>
        <v>6</v>
      </c>
      <c r="B10" s="13" t="s">
        <v>42</v>
      </c>
      <c r="C10" s="51">
        <v>43.7</v>
      </c>
      <c r="D10" s="52">
        <f t="shared" si="1"/>
        <v>52.440000000000005</v>
      </c>
      <c r="E10" s="63"/>
    </row>
    <row r="11" spans="1:5" s="61" customFormat="1" ht="15.75">
      <c r="A11" s="57">
        <f t="shared" si="0"/>
        <v>7</v>
      </c>
      <c r="B11" s="13" t="s">
        <v>18</v>
      </c>
      <c r="C11" s="51">
        <v>112.79</v>
      </c>
      <c r="D11" s="52">
        <f t="shared" si="1"/>
        <v>135.348</v>
      </c>
      <c r="E11" s="63"/>
    </row>
    <row r="12" spans="1:5" s="61" customFormat="1" ht="15.75">
      <c r="A12" s="57">
        <f t="shared" si="0"/>
        <v>8</v>
      </c>
      <c r="B12" s="13" t="s">
        <v>19</v>
      </c>
      <c r="C12" s="51">
        <v>198.87</v>
      </c>
      <c r="D12" s="52">
        <f t="shared" si="1"/>
        <v>238.644</v>
      </c>
      <c r="E12" s="63"/>
    </row>
    <row r="13" spans="1:5" s="61" customFormat="1" ht="15.75">
      <c r="A13" s="57">
        <f t="shared" si="0"/>
        <v>9</v>
      </c>
      <c r="B13" s="13" t="s">
        <v>43</v>
      </c>
      <c r="C13" s="51">
        <v>13.1667</v>
      </c>
      <c r="D13" s="52">
        <f t="shared" si="1"/>
        <v>15.80004</v>
      </c>
      <c r="E13" s="63"/>
    </row>
    <row r="14" spans="1:5" s="61" customFormat="1" ht="15.75">
      <c r="A14" s="57">
        <f t="shared" si="0"/>
        <v>10</v>
      </c>
      <c r="B14" s="13" t="s">
        <v>44</v>
      </c>
      <c r="C14" s="51">
        <v>17.3417</v>
      </c>
      <c r="D14" s="52">
        <f t="shared" si="1"/>
        <v>20.810039999999997</v>
      </c>
      <c r="E14" s="63"/>
    </row>
    <row r="15" spans="1:5" s="61" customFormat="1" ht="15.75">
      <c r="A15" s="57">
        <f t="shared" si="0"/>
        <v>11</v>
      </c>
      <c r="B15" s="13" t="s">
        <v>20</v>
      </c>
      <c r="C15" s="51">
        <f>D15/1.2</f>
        <v>740.6916666666667</v>
      </c>
      <c r="D15" s="52">
        <v>888.83</v>
      </c>
      <c r="E15" s="63"/>
    </row>
    <row r="16" spans="1:5" s="61" customFormat="1" ht="15.75">
      <c r="A16" s="57">
        <f t="shared" si="0"/>
        <v>12</v>
      </c>
      <c r="B16" s="13" t="s">
        <v>22</v>
      </c>
      <c r="C16" s="51">
        <v>157.72</v>
      </c>
      <c r="D16" s="52">
        <f t="shared" si="1"/>
        <v>189.26399999999998</v>
      </c>
      <c r="E16" s="63"/>
    </row>
    <row r="17" spans="1:5" s="61" customFormat="1" ht="15.75">
      <c r="A17" s="57">
        <f t="shared" si="0"/>
        <v>13</v>
      </c>
      <c r="B17" s="13" t="s">
        <v>21</v>
      </c>
      <c r="C17" s="51">
        <v>105.29</v>
      </c>
      <c r="D17" s="52">
        <f t="shared" si="1"/>
        <v>126.348</v>
      </c>
      <c r="E17" s="49"/>
    </row>
    <row r="18" spans="1:5" s="61" customFormat="1" ht="15.75">
      <c r="A18" s="57">
        <f t="shared" si="0"/>
        <v>14</v>
      </c>
      <c r="B18" s="13" t="s">
        <v>23</v>
      </c>
      <c r="C18" s="51">
        <v>550.21</v>
      </c>
      <c r="D18" s="52">
        <f t="shared" si="1"/>
        <v>660.2520000000001</v>
      </c>
      <c r="E18" s="63"/>
    </row>
    <row r="19" spans="1:5" s="61" customFormat="1" ht="15.75">
      <c r="A19" s="57">
        <f t="shared" si="0"/>
        <v>15</v>
      </c>
      <c r="B19" s="13" t="s">
        <v>24</v>
      </c>
      <c r="C19" s="51">
        <v>462.96</v>
      </c>
      <c r="D19" s="52">
        <f t="shared" si="1"/>
        <v>555.5519999999999</v>
      </c>
      <c r="E19" s="63"/>
    </row>
    <row r="20" spans="1:5" s="61" customFormat="1" ht="15.75">
      <c r="A20" s="57">
        <f t="shared" si="0"/>
        <v>16</v>
      </c>
      <c r="B20" s="13" t="s">
        <v>26</v>
      </c>
      <c r="C20" s="51">
        <v>189.52</v>
      </c>
      <c r="D20" s="52">
        <f t="shared" si="1"/>
        <v>227.424</v>
      </c>
      <c r="E20" s="63"/>
    </row>
    <row r="21" spans="1:5" s="61" customFormat="1" ht="15.75">
      <c r="A21" s="57">
        <f t="shared" si="0"/>
        <v>17</v>
      </c>
      <c r="B21" s="13" t="s">
        <v>25</v>
      </c>
      <c r="C21" s="51">
        <v>114</v>
      </c>
      <c r="D21" s="52">
        <f t="shared" si="1"/>
        <v>136.79999999999998</v>
      </c>
      <c r="E21" s="63"/>
    </row>
    <row r="22" spans="1:5" s="61" customFormat="1" ht="15.75">
      <c r="A22" s="57">
        <f t="shared" si="0"/>
        <v>18</v>
      </c>
      <c r="B22" s="13" t="s">
        <v>45</v>
      </c>
      <c r="C22" s="51">
        <v>24.9417</v>
      </c>
      <c r="D22" s="52">
        <f t="shared" si="1"/>
        <v>29.930039999999998</v>
      </c>
      <c r="E22" s="63"/>
    </row>
    <row r="23" spans="1:5" s="61" customFormat="1" ht="15.75">
      <c r="A23" s="57">
        <f t="shared" si="0"/>
        <v>19</v>
      </c>
      <c r="B23" s="13" t="s">
        <v>46</v>
      </c>
      <c r="C23" s="51">
        <v>51.68</v>
      </c>
      <c r="D23" s="52">
        <f t="shared" si="1"/>
        <v>62.016</v>
      </c>
      <c r="E23" s="63"/>
    </row>
    <row r="24" spans="1:5" s="61" customFormat="1" ht="15.75">
      <c r="A24" s="57">
        <f t="shared" si="0"/>
        <v>20</v>
      </c>
      <c r="B24" s="13" t="s">
        <v>47</v>
      </c>
      <c r="C24" s="51">
        <v>13.4583</v>
      </c>
      <c r="D24" s="52">
        <f t="shared" si="1"/>
        <v>16.14996</v>
      </c>
      <c r="E24" s="63"/>
    </row>
    <row r="25" spans="1:5" s="61" customFormat="1" ht="15.75">
      <c r="A25" s="57">
        <f t="shared" si="0"/>
        <v>21</v>
      </c>
      <c r="B25" s="13" t="s">
        <v>48</v>
      </c>
      <c r="C25" s="51">
        <v>9.2</v>
      </c>
      <c r="D25" s="52">
        <f t="shared" si="1"/>
        <v>11.04</v>
      </c>
      <c r="E25" s="63"/>
    </row>
    <row r="26" spans="1:5" s="61" customFormat="1" ht="15.75">
      <c r="A26" s="57">
        <f t="shared" si="0"/>
        <v>22</v>
      </c>
      <c r="B26" s="13" t="s">
        <v>27</v>
      </c>
      <c r="C26" s="51">
        <v>207.57</v>
      </c>
      <c r="D26" s="52">
        <f t="shared" si="1"/>
        <v>249.08399999999997</v>
      </c>
      <c r="E26" s="63"/>
    </row>
    <row r="27" spans="1:5" s="61" customFormat="1" ht="15.75">
      <c r="A27" s="57">
        <f t="shared" si="0"/>
        <v>23</v>
      </c>
      <c r="B27" s="13" t="s">
        <v>49</v>
      </c>
      <c r="C27" s="51">
        <v>76.7583</v>
      </c>
      <c r="D27" s="52">
        <f t="shared" si="1"/>
        <v>92.10996</v>
      </c>
      <c r="E27" s="63"/>
    </row>
    <row r="28" spans="1:5" s="61" customFormat="1" ht="15.75">
      <c r="A28" s="57">
        <f t="shared" si="0"/>
        <v>24</v>
      </c>
      <c r="B28" s="13" t="s">
        <v>105</v>
      </c>
      <c r="C28" s="51">
        <f>D28/1.2</f>
        <v>205.0666666666667</v>
      </c>
      <c r="D28" s="52">
        <v>246.08</v>
      </c>
      <c r="E28" s="63"/>
    </row>
    <row r="29" spans="1:5" s="61" customFormat="1" ht="15.75">
      <c r="A29" s="57">
        <f t="shared" si="0"/>
        <v>25</v>
      </c>
      <c r="B29" s="13" t="s">
        <v>50</v>
      </c>
      <c r="C29" s="51">
        <v>23.85</v>
      </c>
      <c r="D29" s="52">
        <f t="shared" si="1"/>
        <v>28.62</v>
      </c>
      <c r="E29" s="63"/>
    </row>
    <row r="30" spans="1:5" s="61" customFormat="1" ht="15.75">
      <c r="A30" s="57">
        <f t="shared" si="0"/>
        <v>26</v>
      </c>
      <c r="B30" s="13" t="s">
        <v>28</v>
      </c>
      <c r="C30" s="51">
        <v>396.47</v>
      </c>
      <c r="D30" s="52">
        <f t="shared" si="1"/>
        <v>475.764</v>
      </c>
      <c r="E30" s="63"/>
    </row>
    <row r="31" spans="1:5" s="61" customFormat="1" ht="15.75">
      <c r="A31" s="57">
        <f t="shared" si="0"/>
        <v>27</v>
      </c>
      <c r="B31" s="49" t="s">
        <v>51</v>
      </c>
      <c r="C31" s="52">
        <v>76.0167</v>
      </c>
      <c r="D31" s="52">
        <f t="shared" si="1"/>
        <v>91.22004</v>
      </c>
      <c r="E31" s="63"/>
    </row>
    <row r="32" spans="1:5" s="61" customFormat="1" ht="15.75">
      <c r="A32" s="57">
        <f t="shared" si="0"/>
        <v>28</v>
      </c>
      <c r="B32" s="49" t="s">
        <v>68</v>
      </c>
      <c r="C32" s="52">
        <v>29.18</v>
      </c>
      <c r="D32" s="52">
        <f t="shared" si="1"/>
        <v>35.016</v>
      </c>
      <c r="E32" s="63"/>
    </row>
    <row r="33" spans="1:5" s="61" customFormat="1" ht="15.75">
      <c r="A33" s="57">
        <f t="shared" si="0"/>
        <v>29</v>
      </c>
      <c r="B33" s="49" t="s">
        <v>69</v>
      </c>
      <c r="C33" s="52">
        <v>418.12</v>
      </c>
      <c r="D33" s="52">
        <f t="shared" si="1"/>
        <v>501.74399999999997</v>
      </c>
      <c r="E33" s="63"/>
    </row>
    <row r="34" spans="1:5" s="61" customFormat="1" ht="15.75">
      <c r="A34" s="57">
        <f t="shared" si="0"/>
        <v>30</v>
      </c>
      <c r="B34" s="49" t="s">
        <v>70</v>
      </c>
      <c r="C34" s="52">
        <v>11.94</v>
      </c>
      <c r="D34" s="52">
        <f t="shared" si="1"/>
        <v>14.328</v>
      </c>
      <c r="E34" s="63"/>
    </row>
    <row r="35" spans="1:5" s="61" customFormat="1" ht="15.75">
      <c r="A35" s="57">
        <f t="shared" si="0"/>
        <v>31</v>
      </c>
      <c r="B35" s="49" t="s">
        <v>71</v>
      </c>
      <c r="C35" s="52">
        <v>186.13</v>
      </c>
      <c r="D35" s="52">
        <f t="shared" si="1"/>
        <v>223.356</v>
      </c>
      <c r="E35" s="63"/>
    </row>
    <row r="36" spans="1:5" s="61" customFormat="1" ht="15.75">
      <c r="A36" s="57">
        <f t="shared" si="0"/>
        <v>32</v>
      </c>
      <c r="B36" s="49" t="s">
        <v>72</v>
      </c>
      <c r="C36" s="52">
        <v>507.03</v>
      </c>
      <c r="D36" s="52">
        <f t="shared" si="1"/>
        <v>608.4359999999999</v>
      </c>
      <c r="E36" s="63"/>
    </row>
    <row r="37" spans="1:5" s="61" customFormat="1" ht="15.75">
      <c r="A37" s="57">
        <f t="shared" si="0"/>
        <v>33</v>
      </c>
      <c r="B37" s="49" t="s">
        <v>107</v>
      </c>
      <c r="C37" s="52">
        <f>D37/1.2</f>
        <v>394.3666666666667</v>
      </c>
      <c r="D37" s="52">
        <v>473.24</v>
      </c>
      <c r="E37" s="63"/>
    </row>
    <row r="38" spans="1:5" s="61" customFormat="1" ht="15.75">
      <c r="A38" s="57">
        <f t="shared" si="0"/>
        <v>34</v>
      </c>
      <c r="B38" s="49" t="s">
        <v>108</v>
      </c>
      <c r="C38" s="52">
        <f>D38/1.2</f>
        <v>186.13333333333335</v>
      </c>
      <c r="D38" s="52">
        <v>223.36</v>
      </c>
      <c r="E38" s="63"/>
    </row>
    <row r="39" spans="1:5" s="61" customFormat="1" ht="15.75">
      <c r="A39" s="57">
        <f t="shared" si="0"/>
        <v>35</v>
      </c>
      <c r="B39" s="49" t="s">
        <v>109</v>
      </c>
      <c r="C39" s="52">
        <f>D39/1.2</f>
        <v>507.0333333333334</v>
      </c>
      <c r="D39" s="52">
        <v>608.44</v>
      </c>
      <c r="E39" s="63"/>
    </row>
    <row r="40" spans="1:5" s="61" customFormat="1" ht="15.75">
      <c r="A40" s="57">
        <f t="shared" si="0"/>
        <v>36</v>
      </c>
      <c r="B40" s="49" t="s">
        <v>73</v>
      </c>
      <c r="C40" s="52">
        <v>762.84</v>
      </c>
      <c r="D40" s="52">
        <f t="shared" si="1"/>
        <v>915.408</v>
      </c>
      <c r="E40" s="63"/>
    </row>
    <row r="41" spans="1:5" s="61" customFormat="1" ht="15.75">
      <c r="A41" s="57">
        <f t="shared" si="0"/>
        <v>37</v>
      </c>
      <c r="B41" s="49" t="s">
        <v>74</v>
      </c>
      <c r="C41" s="52">
        <v>33.1</v>
      </c>
      <c r="D41" s="52">
        <f t="shared" si="1"/>
        <v>39.72</v>
      </c>
      <c r="E41" s="63"/>
    </row>
    <row r="42" spans="1:5" s="61" customFormat="1" ht="15.75">
      <c r="A42" s="57">
        <f t="shared" si="0"/>
        <v>38</v>
      </c>
      <c r="B42" s="49" t="s">
        <v>75</v>
      </c>
      <c r="C42" s="52">
        <v>214.04</v>
      </c>
      <c r="D42" s="52">
        <f t="shared" si="1"/>
        <v>256.84799999999996</v>
      </c>
      <c r="E42" s="63"/>
    </row>
    <row r="43" spans="1:5" s="61" customFormat="1" ht="15.75">
      <c r="A43" s="57">
        <f t="shared" si="0"/>
        <v>39</v>
      </c>
      <c r="B43" s="49" t="s">
        <v>76</v>
      </c>
      <c r="C43" s="52">
        <v>92</v>
      </c>
      <c r="D43" s="52">
        <f t="shared" si="1"/>
        <v>110.39999999999999</v>
      </c>
      <c r="E43" s="63"/>
    </row>
    <row r="44" spans="1:5" s="61" customFormat="1" ht="15.75">
      <c r="A44" s="57">
        <f t="shared" si="0"/>
        <v>40</v>
      </c>
      <c r="B44" s="49" t="s">
        <v>77</v>
      </c>
      <c r="C44" s="52">
        <v>16.96</v>
      </c>
      <c r="D44" s="52">
        <f t="shared" si="1"/>
        <v>20.352</v>
      </c>
      <c r="E44" s="63"/>
    </row>
    <row r="45" spans="1:5" s="61" customFormat="1" ht="15.75">
      <c r="A45" s="57">
        <f t="shared" si="0"/>
        <v>41</v>
      </c>
      <c r="B45" s="49" t="s">
        <v>78</v>
      </c>
      <c r="C45" s="52">
        <v>525.68</v>
      </c>
      <c r="D45" s="52">
        <f t="shared" si="1"/>
        <v>630.8159999999999</v>
      </c>
      <c r="E45" s="63"/>
    </row>
    <row r="46" spans="1:5" s="61" customFormat="1" ht="15.75">
      <c r="A46" s="57">
        <f t="shared" si="0"/>
        <v>42</v>
      </c>
      <c r="B46" s="49" t="s">
        <v>79</v>
      </c>
      <c r="C46" s="52">
        <v>9.02</v>
      </c>
      <c r="D46" s="52">
        <f t="shared" si="1"/>
        <v>10.824</v>
      </c>
      <c r="E46" s="63"/>
    </row>
    <row r="47" spans="1:5" s="61" customFormat="1" ht="15.75">
      <c r="A47" s="57">
        <f t="shared" si="0"/>
        <v>43</v>
      </c>
      <c r="B47" s="49" t="s">
        <v>80</v>
      </c>
      <c r="C47" s="52">
        <v>14.34</v>
      </c>
      <c r="D47" s="52">
        <f t="shared" si="1"/>
        <v>17.208</v>
      </c>
      <c r="E47" s="63"/>
    </row>
    <row r="48" spans="1:5" s="61" customFormat="1" ht="15.75">
      <c r="A48" s="57">
        <f t="shared" si="0"/>
        <v>44</v>
      </c>
      <c r="B48" s="49" t="s">
        <v>81</v>
      </c>
      <c r="C48" s="52">
        <v>12.66</v>
      </c>
      <c r="D48" s="52">
        <f t="shared" si="1"/>
        <v>15.192</v>
      </c>
      <c r="E48" s="63"/>
    </row>
    <row r="49" spans="1:5" s="61" customFormat="1" ht="15.75">
      <c r="A49" s="57">
        <f t="shared" si="0"/>
        <v>45</v>
      </c>
      <c r="B49" s="49" t="s">
        <v>82</v>
      </c>
      <c r="C49" s="52">
        <v>7.44</v>
      </c>
      <c r="D49" s="52">
        <f t="shared" si="1"/>
        <v>8.928</v>
      </c>
      <c r="E49" s="63"/>
    </row>
    <row r="50" spans="1:5" s="61" customFormat="1" ht="15.75">
      <c r="A50" s="57">
        <f t="shared" si="0"/>
        <v>46</v>
      </c>
      <c r="B50" s="49" t="s">
        <v>83</v>
      </c>
      <c r="C50" s="52">
        <v>103.1</v>
      </c>
      <c r="D50" s="52">
        <f t="shared" si="1"/>
        <v>123.71999999999998</v>
      </c>
      <c r="E50" s="63"/>
    </row>
    <row r="51" spans="1:8" s="61" customFormat="1" ht="15.75">
      <c r="A51" s="57">
        <f t="shared" si="0"/>
        <v>47</v>
      </c>
      <c r="B51" s="49" t="s">
        <v>84</v>
      </c>
      <c r="C51" s="52">
        <v>1067.09</v>
      </c>
      <c r="D51" s="52">
        <f t="shared" si="1"/>
        <v>1280.5079999999998</v>
      </c>
      <c r="E51" s="63"/>
      <c r="H51" s="64"/>
    </row>
    <row r="52" spans="1:8" s="61" customFormat="1" ht="15.75">
      <c r="A52" s="57">
        <f t="shared" si="0"/>
        <v>48</v>
      </c>
      <c r="B52" s="49" t="s">
        <v>85</v>
      </c>
      <c r="C52" s="52">
        <v>20.59</v>
      </c>
      <c r="D52" s="52">
        <f t="shared" si="1"/>
        <v>24.708</v>
      </c>
      <c r="E52" s="63"/>
      <c r="G52" s="65"/>
      <c r="H52" s="66"/>
    </row>
    <row r="53" spans="1:8" s="61" customFormat="1" ht="15.75">
      <c r="A53" s="57">
        <f t="shared" si="0"/>
        <v>49</v>
      </c>
      <c r="B53" s="49" t="s">
        <v>86</v>
      </c>
      <c r="C53" s="52">
        <v>330.14</v>
      </c>
      <c r="D53" s="52">
        <f t="shared" si="1"/>
        <v>396.16799999999995</v>
      </c>
      <c r="E53" s="63"/>
      <c r="G53" s="65"/>
      <c r="H53" s="66"/>
    </row>
    <row r="54" spans="1:8" s="61" customFormat="1" ht="15.75">
      <c r="A54" s="57">
        <f t="shared" si="0"/>
        <v>50</v>
      </c>
      <c r="B54" s="13" t="s">
        <v>87</v>
      </c>
      <c r="C54" s="52">
        <v>137.57</v>
      </c>
      <c r="D54" s="52">
        <f t="shared" si="1"/>
        <v>165.08399999999997</v>
      </c>
      <c r="E54" s="63"/>
      <c r="G54" s="65"/>
      <c r="H54" s="66"/>
    </row>
    <row r="55" spans="1:8" s="61" customFormat="1" ht="15.75">
      <c r="A55" s="57">
        <f t="shared" si="0"/>
        <v>51</v>
      </c>
      <c r="B55" s="49" t="s">
        <v>88</v>
      </c>
      <c r="C55" s="52">
        <v>46.29</v>
      </c>
      <c r="D55" s="52">
        <f t="shared" si="1"/>
        <v>55.547999999999995</v>
      </c>
      <c r="E55" s="63"/>
      <c r="G55" s="65"/>
      <c r="H55" s="66"/>
    </row>
    <row r="56" spans="1:8" s="61" customFormat="1" ht="15.75">
      <c r="A56" s="57">
        <f t="shared" si="0"/>
        <v>52</v>
      </c>
      <c r="B56" s="13" t="s">
        <v>89</v>
      </c>
      <c r="C56" s="52">
        <v>22.93</v>
      </c>
      <c r="D56" s="52">
        <f t="shared" si="1"/>
        <v>27.516</v>
      </c>
      <c r="E56" s="63"/>
      <c r="G56" s="65"/>
      <c r="H56" s="66"/>
    </row>
    <row r="57" spans="1:8" s="61" customFormat="1" ht="15.75">
      <c r="A57" s="57">
        <f t="shared" si="0"/>
        <v>53</v>
      </c>
      <c r="B57" s="49" t="s">
        <v>90</v>
      </c>
      <c r="C57" s="52">
        <v>51.91</v>
      </c>
      <c r="D57" s="52">
        <f t="shared" si="1"/>
        <v>62.291999999999994</v>
      </c>
      <c r="E57" s="63"/>
      <c r="G57" s="65"/>
      <c r="H57" s="66"/>
    </row>
    <row r="58" spans="1:8" s="61" customFormat="1" ht="15.75">
      <c r="A58" s="57">
        <f t="shared" si="0"/>
        <v>54</v>
      </c>
      <c r="B58" s="49" t="s">
        <v>91</v>
      </c>
      <c r="C58" s="52">
        <v>10.1</v>
      </c>
      <c r="D58" s="52">
        <f t="shared" si="1"/>
        <v>12.12</v>
      </c>
      <c r="E58" s="63"/>
      <c r="G58" s="65"/>
      <c r="H58" s="66"/>
    </row>
    <row r="59" spans="1:8" s="61" customFormat="1" ht="15.75">
      <c r="A59" s="57">
        <f t="shared" si="0"/>
        <v>55</v>
      </c>
      <c r="B59" s="49" t="s">
        <v>92</v>
      </c>
      <c r="C59" s="52">
        <v>368.81</v>
      </c>
      <c r="D59" s="52">
        <f t="shared" si="1"/>
        <v>442.572</v>
      </c>
      <c r="E59" s="63"/>
      <c r="G59" s="65"/>
      <c r="H59" s="66"/>
    </row>
    <row r="60" spans="1:8" s="61" customFormat="1" ht="15.75">
      <c r="A60" s="57">
        <f t="shared" si="0"/>
        <v>56</v>
      </c>
      <c r="B60" s="13" t="s">
        <v>93</v>
      </c>
      <c r="C60" s="52">
        <v>123.19</v>
      </c>
      <c r="D60" s="52">
        <f t="shared" si="1"/>
        <v>147.828</v>
      </c>
      <c r="E60" s="63"/>
      <c r="G60" s="65"/>
      <c r="H60" s="66"/>
    </row>
    <row r="61" spans="1:8" s="61" customFormat="1" ht="15.75">
      <c r="A61" s="57">
        <f t="shared" si="0"/>
        <v>57</v>
      </c>
      <c r="B61" s="13" t="s">
        <v>94</v>
      </c>
      <c r="C61" s="52">
        <v>416.13</v>
      </c>
      <c r="D61" s="52">
        <f t="shared" si="1"/>
        <v>499.356</v>
      </c>
      <c r="E61" s="63"/>
      <c r="G61" s="65"/>
      <c r="H61" s="66"/>
    </row>
    <row r="62" spans="1:8" s="61" customFormat="1" ht="15.75">
      <c r="A62" s="57">
        <f t="shared" si="0"/>
        <v>58</v>
      </c>
      <c r="B62" s="13" t="s">
        <v>106</v>
      </c>
      <c r="C62" s="52">
        <f>D62/1.2</f>
        <v>416.1333333333334</v>
      </c>
      <c r="D62" s="52">
        <v>499.36</v>
      </c>
      <c r="E62" s="63"/>
      <c r="G62" s="65"/>
      <c r="H62" s="66"/>
    </row>
    <row r="63" spans="1:8" s="61" customFormat="1" ht="15.75">
      <c r="A63" s="57">
        <f t="shared" si="0"/>
        <v>59</v>
      </c>
      <c r="B63" s="13" t="s">
        <v>95</v>
      </c>
      <c r="C63" s="52">
        <v>208.34</v>
      </c>
      <c r="D63" s="52">
        <f t="shared" si="1"/>
        <v>250.00799999999998</v>
      </c>
      <c r="E63" s="63"/>
      <c r="G63" s="65"/>
      <c r="H63" s="66"/>
    </row>
    <row r="64" spans="1:8" s="61" customFormat="1" ht="15.75">
      <c r="A64" s="57">
        <f t="shared" si="0"/>
        <v>60</v>
      </c>
      <c r="B64" s="13" t="s">
        <v>96</v>
      </c>
      <c r="C64" s="52">
        <v>57.16</v>
      </c>
      <c r="D64" s="52">
        <f t="shared" si="1"/>
        <v>68.592</v>
      </c>
      <c r="E64" s="63"/>
      <c r="G64" s="65"/>
      <c r="H64" s="66"/>
    </row>
    <row r="65" spans="1:8" s="61" customFormat="1" ht="15.75">
      <c r="A65" s="57">
        <f t="shared" si="0"/>
        <v>61</v>
      </c>
      <c r="B65" s="13" t="s">
        <v>97</v>
      </c>
      <c r="C65" s="52">
        <v>24.46</v>
      </c>
      <c r="D65" s="52">
        <f t="shared" si="1"/>
        <v>29.352</v>
      </c>
      <c r="E65" s="63"/>
      <c r="G65" s="65"/>
      <c r="H65" s="66"/>
    </row>
    <row r="66" spans="1:8" s="61" customFormat="1" ht="15.75">
      <c r="A66" s="57">
        <f t="shared" si="0"/>
        <v>62</v>
      </c>
      <c r="B66" s="13" t="s">
        <v>98</v>
      </c>
      <c r="C66" s="52">
        <v>304.87</v>
      </c>
      <c r="D66" s="52">
        <f t="shared" si="1"/>
        <v>365.844</v>
      </c>
      <c r="E66" s="63"/>
      <c r="G66" s="65"/>
      <c r="H66" s="66"/>
    </row>
    <row r="67" spans="1:8" s="61" customFormat="1" ht="15.75">
      <c r="A67" s="57">
        <f t="shared" si="0"/>
        <v>63</v>
      </c>
      <c r="B67" s="13" t="s">
        <v>99</v>
      </c>
      <c r="C67" s="52">
        <v>846.51</v>
      </c>
      <c r="D67" s="52">
        <f t="shared" si="1"/>
        <v>1015.8119999999999</v>
      </c>
      <c r="E67" s="63"/>
      <c r="G67" s="65"/>
      <c r="H67" s="66"/>
    </row>
    <row r="68" spans="1:8" s="61" customFormat="1" ht="15.75">
      <c r="A68" s="57">
        <f t="shared" si="0"/>
        <v>64</v>
      </c>
      <c r="B68" s="67" t="s">
        <v>110</v>
      </c>
      <c r="C68" s="52">
        <f>D68/1.2</f>
        <v>81.61666666666667</v>
      </c>
      <c r="D68" s="52">
        <v>97.94</v>
      </c>
      <c r="E68" s="63"/>
      <c r="G68" s="65"/>
      <c r="H68" s="66"/>
    </row>
    <row r="69" spans="1:8" s="61" customFormat="1" ht="15.75">
      <c r="A69" s="57">
        <f t="shared" si="0"/>
        <v>65</v>
      </c>
      <c r="B69" s="49" t="s">
        <v>100</v>
      </c>
      <c r="C69" s="52">
        <v>275.27</v>
      </c>
      <c r="D69" s="52">
        <f t="shared" si="1"/>
        <v>330.32399999999996</v>
      </c>
      <c r="E69" s="63"/>
      <c r="G69" s="65"/>
      <c r="H69" s="66"/>
    </row>
    <row r="70" spans="1:8" s="61" customFormat="1" ht="15.75">
      <c r="A70" s="57">
        <f t="shared" si="0"/>
        <v>66</v>
      </c>
      <c r="B70" s="49" t="s">
        <v>65</v>
      </c>
      <c r="C70" s="52">
        <v>4.66</v>
      </c>
      <c r="D70" s="52">
        <f t="shared" si="1"/>
        <v>5.592</v>
      </c>
      <c r="E70" s="63"/>
      <c r="G70" s="65"/>
      <c r="H70" s="66"/>
    </row>
    <row r="71" spans="1:8" s="61" customFormat="1" ht="15.75">
      <c r="A71" s="57">
        <f aca="true" t="shared" si="2" ref="A71:A84">A70+1</f>
        <v>67</v>
      </c>
      <c r="B71" s="49" t="s">
        <v>102</v>
      </c>
      <c r="C71" s="52">
        <v>365.93</v>
      </c>
      <c r="D71" s="52">
        <f t="shared" si="1"/>
        <v>439.116</v>
      </c>
      <c r="E71" s="63"/>
      <c r="G71" s="65"/>
      <c r="H71" s="66"/>
    </row>
    <row r="72" spans="1:8" s="61" customFormat="1" ht="15.75">
      <c r="A72" s="57">
        <f t="shared" si="2"/>
        <v>68</v>
      </c>
      <c r="B72" s="49" t="s">
        <v>103</v>
      </c>
      <c r="C72" s="52">
        <v>639.21</v>
      </c>
      <c r="D72" s="52">
        <f t="shared" si="1"/>
        <v>767.052</v>
      </c>
      <c r="E72" s="63"/>
      <c r="G72" s="65"/>
      <c r="H72" s="66"/>
    </row>
    <row r="73" spans="1:8" s="61" customFormat="1" ht="15.75">
      <c r="A73" s="57">
        <f t="shared" si="2"/>
        <v>69</v>
      </c>
      <c r="B73" s="49" t="s">
        <v>101</v>
      </c>
      <c r="C73" s="52">
        <v>1165.6</v>
      </c>
      <c r="D73" s="52">
        <f t="shared" si="1"/>
        <v>1398.7199999999998</v>
      </c>
      <c r="E73" s="63"/>
      <c r="G73" s="65"/>
      <c r="H73" s="66"/>
    </row>
    <row r="74" spans="1:8" s="61" customFormat="1" ht="15.75">
      <c r="A74" s="57">
        <f t="shared" si="2"/>
        <v>70</v>
      </c>
      <c r="B74" s="55" t="s">
        <v>114</v>
      </c>
      <c r="C74" s="56">
        <f>D74/1.2</f>
        <v>50.84166666666667</v>
      </c>
      <c r="D74" s="56">
        <v>61.01</v>
      </c>
      <c r="E74" s="68"/>
      <c r="G74" s="65"/>
      <c r="H74" s="66"/>
    </row>
    <row r="75" spans="1:8" s="61" customFormat="1" ht="15.75">
      <c r="A75" s="57">
        <f t="shared" si="2"/>
        <v>71</v>
      </c>
      <c r="B75" s="55" t="s">
        <v>111</v>
      </c>
      <c r="C75" s="56">
        <f>D75/1.2</f>
        <v>137.5</v>
      </c>
      <c r="D75" s="56">
        <v>165</v>
      </c>
      <c r="E75" s="68"/>
      <c r="G75" s="65"/>
      <c r="H75" s="66"/>
    </row>
    <row r="76" spans="1:8" s="61" customFormat="1" ht="15.75">
      <c r="A76" s="57">
        <f t="shared" si="2"/>
        <v>72</v>
      </c>
      <c r="B76" s="55" t="s">
        <v>112</v>
      </c>
      <c r="C76" s="56">
        <f>D76/1.2</f>
        <v>194.05833333333334</v>
      </c>
      <c r="D76" s="56">
        <v>232.87</v>
      </c>
      <c r="E76" s="68"/>
      <c r="G76" s="65"/>
      <c r="H76" s="66"/>
    </row>
    <row r="77" spans="1:8" s="61" customFormat="1" ht="15.75">
      <c r="A77" s="57">
        <f t="shared" si="2"/>
        <v>73</v>
      </c>
      <c r="B77" s="55" t="s">
        <v>104</v>
      </c>
      <c r="C77" s="56">
        <v>924.99</v>
      </c>
      <c r="D77" s="56">
        <f t="shared" si="1"/>
        <v>1109.988</v>
      </c>
      <c r="E77" s="68"/>
      <c r="G77" s="65"/>
      <c r="H77" s="66"/>
    </row>
    <row r="78" spans="1:8" s="61" customFormat="1" ht="15.75">
      <c r="A78" s="57">
        <f t="shared" si="2"/>
        <v>74</v>
      </c>
      <c r="B78" s="55" t="s">
        <v>113</v>
      </c>
      <c r="C78" s="56">
        <f aca="true" t="shared" si="3" ref="C78:C85">D78/1.2</f>
        <v>451.1000000000001</v>
      </c>
      <c r="D78" s="56">
        <v>541.32</v>
      </c>
      <c r="E78" s="68"/>
      <c r="G78" s="65"/>
      <c r="H78" s="66"/>
    </row>
    <row r="79" spans="1:8" s="61" customFormat="1" ht="15.75">
      <c r="A79" s="57">
        <f t="shared" si="2"/>
        <v>75</v>
      </c>
      <c r="B79" s="55" t="s">
        <v>115</v>
      </c>
      <c r="C79" s="56">
        <f t="shared" si="3"/>
        <v>872.4083333333334</v>
      </c>
      <c r="D79" s="56">
        <v>1046.89</v>
      </c>
      <c r="E79" s="68"/>
      <c r="G79" s="65"/>
      <c r="H79" s="66"/>
    </row>
    <row r="80" spans="1:8" s="61" customFormat="1" ht="15.75">
      <c r="A80" s="57">
        <f t="shared" si="2"/>
        <v>76</v>
      </c>
      <c r="B80" s="55" t="s">
        <v>116</v>
      </c>
      <c r="C80" s="56">
        <f t="shared" si="3"/>
        <v>23.108333333333334</v>
      </c>
      <c r="D80" s="56">
        <v>27.73</v>
      </c>
      <c r="E80" s="68"/>
      <c r="G80" s="65"/>
      <c r="H80" s="66"/>
    </row>
    <row r="81" spans="1:8" s="61" customFormat="1" ht="15.75">
      <c r="A81" s="57">
        <f t="shared" si="2"/>
        <v>77</v>
      </c>
      <c r="B81" s="55" t="s">
        <v>117</v>
      </c>
      <c r="C81" s="56">
        <f t="shared" si="3"/>
        <v>14.408333333333333</v>
      </c>
      <c r="D81" s="56">
        <v>17.29</v>
      </c>
      <c r="E81" s="68"/>
      <c r="G81" s="65"/>
      <c r="H81" s="66"/>
    </row>
    <row r="82" spans="1:8" s="61" customFormat="1" ht="15.75">
      <c r="A82" s="57">
        <f t="shared" si="2"/>
        <v>78</v>
      </c>
      <c r="B82" s="55" t="s">
        <v>118</v>
      </c>
      <c r="C82" s="56">
        <f t="shared" si="3"/>
        <v>525.4416666666667</v>
      </c>
      <c r="D82" s="56">
        <v>630.53</v>
      </c>
      <c r="E82" s="68"/>
      <c r="G82" s="65"/>
      <c r="H82" s="66"/>
    </row>
    <row r="83" spans="1:8" s="61" customFormat="1" ht="15.75">
      <c r="A83" s="57">
        <f t="shared" si="2"/>
        <v>79</v>
      </c>
      <c r="B83" s="55" t="s">
        <v>119</v>
      </c>
      <c r="C83" s="56">
        <f t="shared" si="3"/>
        <v>12.233333333333334</v>
      </c>
      <c r="D83" s="56">
        <v>14.68</v>
      </c>
      <c r="E83" s="68"/>
      <c r="G83" s="65"/>
      <c r="H83" s="66"/>
    </row>
    <row r="84" spans="1:8" s="61" customFormat="1" ht="15.75">
      <c r="A84" s="57">
        <f t="shared" si="2"/>
        <v>80</v>
      </c>
      <c r="B84" s="55" t="s">
        <v>120</v>
      </c>
      <c r="C84" s="56">
        <f t="shared" si="3"/>
        <v>574.9</v>
      </c>
      <c r="D84" s="56">
        <v>689.88</v>
      </c>
      <c r="E84" s="68"/>
      <c r="G84" s="65"/>
      <c r="H84" s="66"/>
    </row>
    <row r="85" spans="1:8" s="61" customFormat="1" ht="15.75">
      <c r="A85" s="69">
        <v>81</v>
      </c>
      <c r="B85" s="55" t="s">
        <v>121</v>
      </c>
      <c r="C85" s="56">
        <f t="shared" si="3"/>
        <v>142.8</v>
      </c>
      <c r="D85" s="56">
        <v>171.36</v>
      </c>
      <c r="E85" s="68"/>
      <c r="G85" s="65"/>
      <c r="H85" s="66"/>
    </row>
    <row r="86" spans="1:5" ht="16.5" thickBot="1">
      <c r="A86" s="17"/>
      <c r="B86" s="17"/>
      <c r="C86" s="18">
        <f>SUM(C5:C85)</f>
        <v>22065.10006666667</v>
      </c>
      <c r="D86" s="18">
        <f>SUM(D5:D85)</f>
        <v>26478.12008</v>
      </c>
      <c r="E86" s="17"/>
    </row>
    <row r="87" spans="1:5" ht="32.25" thickBot="1">
      <c r="A87" s="3" t="s">
        <v>0</v>
      </c>
      <c r="B87" s="4" t="s">
        <v>1</v>
      </c>
      <c r="C87" s="5" t="s">
        <v>2</v>
      </c>
      <c r="D87" s="5" t="s">
        <v>3</v>
      </c>
      <c r="E87" s="12" t="s">
        <v>13</v>
      </c>
    </row>
    <row r="88" spans="1:5" ht="16.5" thickBot="1">
      <c r="A88" s="77" t="s">
        <v>11</v>
      </c>
      <c r="B88" s="78"/>
      <c r="C88" s="78"/>
      <c r="D88" s="78"/>
      <c r="E88" s="79"/>
    </row>
    <row r="89" spans="1:5" ht="16.5" thickBot="1">
      <c r="A89" s="19"/>
      <c r="B89" s="19"/>
      <c r="C89" s="15">
        <v>0</v>
      </c>
      <c r="D89" s="15">
        <f>SUM(C89*1.2)</f>
        <v>0</v>
      </c>
      <c r="E89" s="19"/>
    </row>
    <row r="90" spans="1:5" ht="16.5" thickBot="1">
      <c r="A90" s="20"/>
      <c r="B90" s="21"/>
      <c r="C90" s="22">
        <f>SUM(C89:C89)</f>
        <v>0</v>
      </c>
      <c r="D90" s="22">
        <f>SUM(D89:D89)</f>
        <v>0</v>
      </c>
      <c r="E90" s="23"/>
    </row>
    <row r="91" spans="1:5" ht="32.25" thickBot="1">
      <c r="A91" s="8" t="s">
        <v>0</v>
      </c>
      <c r="B91" s="9" t="s">
        <v>1</v>
      </c>
      <c r="C91" s="10" t="s">
        <v>2</v>
      </c>
      <c r="D91" s="10" t="s">
        <v>3</v>
      </c>
      <c r="E91" s="24" t="s">
        <v>13</v>
      </c>
    </row>
    <row r="92" spans="1:5" ht="16.5" thickBot="1">
      <c r="A92" s="77" t="s">
        <v>8</v>
      </c>
      <c r="B92" s="78"/>
      <c r="C92" s="81"/>
      <c r="D92" s="78"/>
      <c r="E92" s="79"/>
    </row>
    <row r="93" spans="1:5" ht="15.75">
      <c r="A93" s="25">
        <v>1</v>
      </c>
      <c r="B93" s="26" t="s">
        <v>29</v>
      </c>
      <c r="C93" s="27">
        <v>70.37</v>
      </c>
      <c r="D93" s="50">
        <f aca="true" t="shared" si="4" ref="D93:D102">SUM(C93*1.2)</f>
        <v>84.444</v>
      </c>
      <c r="E93" s="54"/>
    </row>
    <row r="94" spans="1:5" ht="15.75">
      <c r="A94" s="16">
        <v>2</v>
      </c>
      <c r="B94" s="28" t="s">
        <v>30</v>
      </c>
      <c r="C94" s="27">
        <v>83.88</v>
      </c>
      <c r="D94" s="52">
        <f t="shared" si="4"/>
        <v>100.65599999999999</v>
      </c>
      <c r="E94" s="53"/>
    </row>
    <row r="95" spans="1:8" ht="15.75">
      <c r="A95" s="16">
        <v>3</v>
      </c>
      <c r="B95" s="13" t="s">
        <v>31</v>
      </c>
      <c r="C95" s="27">
        <v>61.98</v>
      </c>
      <c r="D95" s="52">
        <f t="shared" si="4"/>
        <v>74.37599999999999</v>
      </c>
      <c r="E95" s="53"/>
      <c r="G95" s="42"/>
      <c r="H95" s="43"/>
    </row>
    <row r="96" spans="1:8" ht="15.75">
      <c r="A96" s="16">
        <v>4</v>
      </c>
      <c r="B96" s="13" t="s">
        <v>32</v>
      </c>
      <c r="C96" s="27">
        <v>196.94</v>
      </c>
      <c r="D96" s="52">
        <f t="shared" si="4"/>
        <v>236.32799999999997</v>
      </c>
      <c r="E96" s="53"/>
      <c r="G96" s="42"/>
      <c r="H96" s="43"/>
    </row>
    <row r="97" spans="1:8" ht="15.75">
      <c r="A97" s="16">
        <v>5</v>
      </c>
      <c r="B97" s="13" t="s">
        <v>33</v>
      </c>
      <c r="C97" s="27">
        <v>17.32</v>
      </c>
      <c r="D97" s="52">
        <f t="shared" si="4"/>
        <v>20.784</v>
      </c>
      <c r="E97" s="53"/>
      <c r="G97" s="42"/>
      <c r="H97" s="43"/>
    </row>
    <row r="98" spans="1:8" ht="15.75">
      <c r="A98" s="16">
        <v>6</v>
      </c>
      <c r="B98" s="13" t="s">
        <v>34</v>
      </c>
      <c r="C98" s="27">
        <v>62.57</v>
      </c>
      <c r="D98" s="52">
        <f t="shared" si="4"/>
        <v>75.084</v>
      </c>
      <c r="E98" s="53"/>
      <c r="G98" s="42"/>
      <c r="H98" s="43"/>
    </row>
    <row r="99" spans="1:8" ht="15.75">
      <c r="A99" s="16">
        <v>7</v>
      </c>
      <c r="B99" s="49" t="s">
        <v>53</v>
      </c>
      <c r="C99" s="52">
        <v>147.25</v>
      </c>
      <c r="D99" s="52">
        <f t="shared" si="4"/>
        <v>176.7</v>
      </c>
      <c r="E99" s="53"/>
      <c r="G99" s="42"/>
      <c r="H99" s="43"/>
    </row>
    <row r="100" spans="1:8" ht="15.75">
      <c r="A100" s="16">
        <v>8</v>
      </c>
      <c r="B100" s="49" t="s">
        <v>54</v>
      </c>
      <c r="C100" s="52">
        <v>12.3</v>
      </c>
      <c r="D100" s="52">
        <f t="shared" si="4"/>
        <v>14.76</v>
      </c>
      <c r="E100" s="53"/>
      <c r="G100" s="42"/>
      <c r="H100" s="43"/>
    </row>
    <row r="101" spans="1:8" ht="15.75">
      <c r="A101" s="16">
        <v>9</v>
      </c>
      <c r="B101" s="49" t="s">
        <v>55</v>
      </c>
      <c r="C101" s="52">
        <v>17.41</v>
      </c>
      <c r="D101" s="52">
        <f t="shared" si="4"/>
        <v>20.892</v>
      </c>
      <c r="E101" s="53"/>
      <c r="G101" s="42"/>
      <c r="H101" s="43"/>
    </row>
    <row r="102" spans="1:8" ht="15.75">
      <c r="A102" s="16">
        <v>10</v>
      </c>
      <c r="B102" s="49" t="s">
        <v>66</v>
      </c>
      <c r="C102" s="52">
        <v>24.66</v>
      </c>
      <c r="D102" s="52">
        <f t="shared" si="4"/>
        <v>29.592</v>
      </c>
      <c r="E102" s="53"/>
      <c r="G102" s="42"/>
      <c r="H102" s="43"/>
    </row>
    <row r="103" spans="1:8" ht="16.5" thickBot="1">
      <c r="A103" s="70">
        <v>11</v>
      </c>
      <c r="B103" s="26" t="s">
        <v>122</v>
      </c>
      <c r="C103" s="51">
        <v>17.2</v>
      </c>
      <c r="D103" s="15">
        <v>20.64</v>
      </c>
      <c r="E103" s="15"/>
      <c r="G103" s="42"/>
      <c r="H103" s="43"/>
    </row>
    <row r="104" spans="1:5" ht="16.5" thickBot="1">
      <c r="A104" s="20"/>
      <c r="B104" s="21"/>
      <c r="C104" s="22">
        <f>SUM(C93:C102)</f>
        <v>694.6799999999998</v>
      </c>
      <c r="D104" s="22">
        <f>SUM(D93:D102)</f>
        <v>833.6160000000001</v>
      </c>
      <c r="E104" s="23"/>
    </row>
    <row r="105" spans="1:5" ht="32.25" thickBot="1">
      <c r="A105" s="8" t="s">
        <v>0</v>
      </c>
      <c r="B105" s="9" t="s">
        <v>1</v>
      </c>
      <c r="C105" s="10" t="s">
        <v>2</v>
      </c>
      <c r="D105" s="10" t="s">
        <v>3</v>
      </c>
      <c r="E105" s="24" t="s">
        <v>13</v>
      </c>
    </row>
    <row r="106" spans="1:5" ht="16.5" thickBot="1">
      <c r="A106" s="90" t="s">
        <v>12</v>
      </c>
      <c r="B106" s="81"/>
      <c r="C106" s="81"/>
      <c r="D106" s="81"/>
      <c r="E106" s="91"/>
    </row>
    <row r="107" spans="1:5" ht="15.75">
      <c r="A107" s="92">
        <v>1</v>
      </c>
      <c r="B107" s="93" t="s">
        <v>35</v>
      </c>
      <c r="C107" s="94">
        <v>178.81</v>
      </c>
      <c r="D107" s="95">
        <f aca="true" t="shared" si="5" ref="D107:D124">SUM(C107*1.2)</f>
        <v>214.572</v>
      </c>
      <c r="E107" s="96"/>
    </row>
    <row r="108" spans="1:5" ht="15.75">
      <c r="A108" s="29">
        <v>2</v>
      </c>
      <c r="B108" s="13" t="s">
        <v>52</v>
      </c>
      <c r="C108" s="41">
        <v>22.4917</v>
      </c>
      <c r="D108" s="15">
        <f t="shared" si="5"/>
        <v>26.99004</v>
      </c>
      <c r="E108" s="30"/>
    </row>
    <row r="109" spans="1:5" ht="15.75">
      <c r="A109" s="31">
        <v>3</v>
      </c>
      <c r="B109" s="13" t="s">
        <v>36</v>
      </c>
      <c r="C109" s="27">
        <v>52.86</v>
      </c>
      <c r="D109" s="14">
        <f t="shared" si="5"/>
        <v>63.431999999999995</v>
      </c>
      <c r="E109" s="32"/>
    </row>
    <row r="110" spans="1:5" ht="15.75">
      <c r="A110" s="31">
        <v>4</v>
      </c>
      <c r="B110" s="13" t="s">
        <v>37</v>
      </c>
      <c r="C110" s="27">
        <v>198.93</v>
      </c>
      <c r="D110" s="14">
        <f t="shared" si="5"/>
        <v>238.716</v>
      </c>
      <c r="E110" s="32"/>
    </row>
    <row r="111" spans="1:5" ht="15.75">
      <c r="A111" s="31">
        <v>5</v>
      </c>
      <c r="B111" s="13" t="s">
        <v>38</v>
      </c>
      <c r="C111" s="27">
        <v>112.32</v>
      </c>
      <c r="D111" s="14">
        <f t="shared" si="5"/>
        <v>134.784</v>
      </c>
      <c r="E111" s="32"/>
    </row>
    <row r="112" spans="1:5" ht="15.75">
      <c r="A112" s="31">
        <v>6</v>
      </c>
      <c r="B112" s="13" t="s">
        <v>39</v>
      </c>
      <c r="C112" s="27">
        <v>155.08</v>
      </c>
      <c r="D112" s="14">
        <f t="shared" si="5"/>
        <v>186.096</v>
      </c>
      <c r="E112" s="32"/>
    </row>
    <row r="113" spans="1:5" ht="15.75">
      <c r="A113" s="31">
        <v>7</v>
      </c>
      <c r="B113" s="16" t="s">
        <v>56</v>
      </c>
      <c r="C113" s="14">
        <v>5976.08</v>
      </c>
      <c r="D113" s="14">
        <f t="shared" si="5"/>
        <v>7171.295999999999</v>
      </c>
      <c r="E113" s="32"/>
    </row>
    <row r="114" spans="1:5" ht="15.75">
      <c r="A114" s="31">
        <v>8</v>
      </c>
      <c r="B114" s="16" t="s">
        <v>57</v>
      </c>
      <c r="C114" s="14">
        <v>43.05</v>
      </c>
      <c r="D114" s="14">
        <f t="shared" si="5"/>
        <v>51.66</v>
      </c>
      <c r="E114" s="32"/>
    </row>
    <row r="115" spans="1:5" ht="15.75">
      <c r="A115" s="31">
        <v>9</v>
      </c>
      <c r="B115" s="16" t="s">
        <v>58</v>
      </c>
      <c r="C115" s="14">
        <v>151.99</v>
      </c>
      <c r="D115" s="14">
        <f t="shared" si="5"/>
        <v>182.388</v>
      </c>
      <c r="E115" s="32"/>
    </row>
    <row r="116" spans="1:5" ht="15.75">
      <c r="A116" s="31">
        <v>10</v>
      </c>
      <c r="B116" s="16" t="s">
        <v>59</v>
      </c>
      <c r="C116" s="14">
        <v>820.62</v>
      </c>
      <c r="D116" s="14">
        <f t="shared" si="5"/>
        <v>984.7439999999999</v>
      </c>
      <c r="E116" s="32"/>
    </row>
    <row r="117" spans="1:5" ht="15.75">
      <c r="A117" s="31">
        <v>11</v>
      </c>
      <c r="B117" s="16" t="s">
        <v>60</v>
      </c>
      <c r="C117" s="14">
        <v>29.69</v>
      </c>
      <c r="D117" s="14">
        <f t="shared" si="5"/>
        <v>35.628</v>
      </c>
      <c r="E117" s="32"/>
    </row>
    <row r="118" spans="1:5" ht="15.75">
      <c r="A118" s="31">
        <v>12</v>
      </c>
      <c r="B118" s="16" t="s">
        <v>61</v>
      </c>
      <c r="C118" s="14">
        <v>41.23</v>
      </c>
      <c r="D118" s="14">
        <f t="shared" si="5"/>
        <v>49.47599999999999</v>
      </c>
      <c r="E118" s="32"/>
    </row>
    <row r="119" spans="1:5" ht="15.75">
      <c r="A119" s="31">
        <v>13</v>
      </c>
      <c r="B119" s="16" t="s">
        <v>62</v>
      </c>
      <c r="C119" s="14">
        <v>59.3</v>
      </c>
      <c r="D119" s="14">
        <f t="shared" si="5"/>
        <v>71.16</v>
      </c>
      <c r="E119" s="32"/>
    </row>
    <row r="120" spans="1:5" ht="15.75">
      <c r="A120" s="31">
        <v>14</v>
      </c>
      <c r="B120" s="16" t="s">
        <v>63</v>
      </c>
      <c r="C120" s="14">
        <v>99.24</v>
      </c>
      <c r="D120" s="14">
        <f t="shared" si="5"/>
        <v>119.088</v>
      </c>
      <c r="E120" s="32"/>
    </row>
    <row r="121" spans="1:5" ht="15.75">
      <c r="A121" s="31">
        <v>15</v>
      </c>
      <c r="B121" s="16" t="s">
        <v>64</v>
      </c>
      <c r="C121" s="14">
        <v>49.08</v>
      </c>
      <c r="D121" s="14">
        <f t="shared" si="5"/>
        <v>58.895999999999994</v>
      </c>
      <c r="E121" s="32"/>
    </row>
    <row r="122" spans="1:5" ht="15.75">
      <c r="A122" s="31">
        <v>16</v>
      </c>
      <c r="B122" s="44" t="s">
        <v>123</v>
      </c>
      <c r="C122" s="14">
        <v>24.7</v>
      </c>
      <c r="D122" s="14">
        <f t="shared" si="5"/>
        <v>29.639999999999997</v>
      </c>
      <c r="E122" s="32"/>
    </row>
    <row r="123" spans="1:5" ht="15.75">
      <c r="A123" s="31">
        <v>17</v>
      </c>
      <c r="B123" s="44" t="s">
        <v>124</v>
      </c>
      <c r="C123" s="41">
        <v>40.96</v>
      </c>
      <c r="D123" s="14">
        <f t="shared" si="5"/>
        <v>49.152</v>
      </c>
      <c r="E123" s="32"/>
    </row>
    <row r="124" spans="1:5" ht="16.5" thickBot="1">
      <c r="A124" s="97">
        <v>18</v>
      </c>
      <c r="B124" s="98" t="s">
        <v>125</v>
      </c>
      <c r="C124" s="99">
        <v>46.48</v>
      </c>
      <c r="D124" s="100">
        <f t="shared" si="5"/>
        <v>55.775999999999996</v>
      </c>
      <c r="E124" s="101"/>
    </row>
    <row r="125" spans="1:5" ht="16.5" thickBot="1">
      <c r="A125" s="86"/>
      <c r="B125" s="87"/>
      <c r="C125" s="88">
        <f>SUM(C107:C124)</f>
        <v>8102.911699999999</v>
      </c>
      <c r="D125" s="88">
        <f>SUM(D107:D124)</f>
        <v>9723.494040000001</v>
      </c>
      <c r="E125" s="89"/>
    </row>
    <row r="126" spans="1:255" ht="16.5" thickBot="1">
      <c r="A126" s="82" t="s">
        <v>9</v>
      </c>
      <c r="B126" s="83"/>
      <c r="C126" s="33">
        <f>SUM(C86+C90+C104+C125)</f>
        <v>30862.69176666667</v>
      </c>
      <c r="D126" s="33">
        <f>SUM(D86+D90+D104+D125)</f>
        <v>37035.23012000001</v>
      </c>
      <c r="E126" s="34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6.5" thickBot="1">
      <c r="A127" s="1"/>
      <c r="B127" s="6"/>
      <c r="C127" s="6"/>
      <c r="D127" s="6"/>
      <c r="E127" s="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5.75">
      <c r="A128" s="45"/>
      <c r="B128" s="2"/>
      <c r="C128" s="2"/>
      <c r="D128" s="35" t="s">
        <v>4</v>
      </c>
      <c r="E128" s="36" t="s">
        <v>5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5.75">
      <c r="A129" s="84" t="s">
        <v>6</v>
      </c>
      <c r="B129" s="85"/>
      <c r="C129" s="85"/>
      <c r="D129" s="37">
        <v>66000</v>
      </c>
      <c r="E129" s="38">
        <f>SUM(D129*1.2)</f>
        <v>79200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5.75">
      <c r="A130" s="71" t="s">
        <v>14</v>
      </c>
      <c r="B130" s="72"/>
      <c r="C130" s="72"/>
      <c r="D130" s="39">
        <f>SUM(C126)</f>
        <v>30862.69176666667</v>
      </c>
      <c r="E130" s="46">
        <f>SUM(D126)</f>
        <v>37035.23012000001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6.5" thickBot="1">
      <c r="A131" s="73" t="s">
        <v>7</v>
      </c>
      <c r="B131" s="74"/>
      <c r="C131" s="74"/>
      <c r="D131" s="47">
        <f>SUM(D129-D130)</f>
        <v>35137.30823333333</v>
      </c>
      <c r="E131" s="48">
        <f>SUM(E129-E130)</f>
        <v>42164.76987999999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ht="15.75">
      <c r="C132" s="40"/>
    </row>
    <row r="134" spans="1:3" ht="15.75">
      <c r="A134" s="76"/>
      <c r="B134" s="76"/>
      <c r="C134" s="76"/>
    </row>
  </sheetData>
  <sheetProtection/>
  <mergeCells count="11">
    <mergeCell ref="A134:C134"/>
    <mergeCell ref="A92:E92"/>
    <mergeCell ref="A106:E106"/>
    <mergeCell ref="A126:B126"/>
    <mergeCell ref="A129:C129"/>
    <mergeCell ref="A130:C130"/>
    <mergeCell ref="A131:C131"/>
    <mergeCell ref="A1:E1"/>
    <mergeCell ref="A4:E4"/>
    <mergeCell ref="A2:E2"/>
    <mergeCell ref="A88:E88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2015-03-16T12:52:28Z</dcterms:modified>
  <cp:category/>
  <cp:version/>
  <cp:contentType/>
  <cp:contentStatus/>
</cp:coreProperties>
</file>